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305"/>
  <workbookPr/>
  <mc:AlternateContent xmlns:mc="http://schemas.openxmlformats.org/markup-compatibility/2006">
    <mc:Choice Requires="x15">
      <x15ac:absPath xmlns:x15ac="http://schemas.microsoft.com/office/spreadsheetml/2010/11/ac" url="D:\working\waccache\MA1PEPF00008830\EXCELCNV\90443feb-81dc-4852-a759-a30e68e3d2b5\"/>
    </mc:Choice>
  </mc:AlternateContent>
  <xr:revisionPtr revIDLastSave="0" documentId="8_{FAB48689-E9F5-4232-91AE-526A3D41427C}" xr6:coauthVersionLast="47" xr6:coauthVersionMax="47" xr10:uidLastSave="{00000000-0000-0000-0000-000000000000}"/>
  <bookViews>
    <workbookView xWindow="-60" yWindow="-60" windowWidth="15480" windowHeight="11640" xr2:uid="{00000000-000D-0000-FFFF-FFFF00000000}"/>
  </bookViews>
  <sheets>
    <sheet name="Config" sheetId="1" r:id="rId1"/>
    <sheet name="Assessment" sheetId="2" r:id="rId2"/>
    <sheet name="Results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7" roundtripDataChecksum="tzreig3QtmQ9l+pN3YU975a1XzP+a/p5Nqq6wTBF3Pc="/>
    </ext>
  </extLst>
</workbook>
</file>

<file path=xl/calcChain.xml><?xml version="1.0" encoding="utf-8"?>
<calcChain xmlns="http://schemas.openxmlformats.org/spreadsheetml/2006/main">
  <c r="D11" i="3" l="1"/>
  <c r="B9" i="3"/>
  <c r="E9" i="3" s="1"/>
  <c r="B8" i="3"/>
  <c r="B7" i="3"/>
  <c r="E7" i="3" s="1"/>
  <c r="B6" i="3"/>
  <c r="B5" i="3"/>
  <c r="E5" i="3" s="1"/>
  <c r="B4" i="3"/>
  <c r="E4" i="3" l="1"/>
  <c r="C4" i="3" a="1"/>
  <c r="E6" i="3"/>
  <c r="C6" i="3" a="1"/>
  <c r="E8" i="3"/>
  <c r="C8" i="3" a="1"/>
  <c r="C9" i="3" l="1"/>
  <c r="C8" i="3"/>
  <c r="C7" i="3"/>
  <c r="C6" i="3"/>
  <c r="C5" i="3"/>
  <c r="C4" i="3"/>
  <c r="E11" i="3"/>
  <c r="B11" i="3"/>
  <c r="C11" i="3" a="1"/>
  <c r="C11" i="3"/>
  <c r="C12" i="3"/>
  <c r="C13" i="3"/>
  <c r="C14" i="3"/>
  <c r="C15" i="3"/>
</calcChain>
</file>

<file path=xl/sharedStrings.xml><?xml version="1.0" encoding="utf-8"?>
<sst xmlns="http://schemas.openxmlformats.org/spreadsheetml/2006/main" count="122" uniqueCount="97">
  <si>
    <t>Level Name</t>
  </si>
  <si>
    <t>Value</t>
  </si>
  <si>
    <t>Domain</t>
  </si>
  <si>
    <t>Q_cells</t>
  </si>
  <si>
    <t>Level 1: Ad Hoc</t>
  </si>
  <si>
    <t>Financial</t>
  </si>
  <si>
    <t>C14,C15,C16</t>
  </si>
  <si>
    <t>Level 2: Project-Based</t>
  </si>
  <si>
    <t>Operational</t>
  </si>
  <si>
    <t>C19,C20,C21</t>
  </si>
  <si>
    <t>Level 3: Managed</t>
  </si>
  <si>
    <t>Customer &amp; Community</t>
  </si>
  <si>
    <t>C24,C25,C26</t>
  </si>
  <si>
    <t>Level 4: Programmatic</t>
  </si>
  <si>
    <t>Technology</t>
  </si>
  <si>
    <t>C29,C30,C31</t>
  </si>
  <si>
    <t>Level 5: Continuous Value Realisation</t>
  </si>
  <si>
    <t>Risk &amp; Compliance</t>
  </si>
  <si>
    <t>C34,C35,C36</t>
  </si>
  <si>
    <t>Capability</t>
  </si>
  <si>
    <t>C39,C40,C41</t>
  </si>
  <si>
    <t>LG Value Realisation Maturity Model — Self-Assessment Tool</t>
  </si>
  <si>
    <t>Assessment Date:</t>
  </si>
  <si>
    <t>Assessed by:</t>
  </si>
  <si>
    <t>Organisation:</t>
  </si>
  <si>
    <t>Instructions</t>
  </si>
  <si>
    <t>For each question below, select the maturity level that best describes your organisation's current state. Be honest — the value of this assessment comes from an accurate picture, not an aspirational one.</t>
  </si>
  <si>
    <t>Select the level that most closely matches your current situation. If you are unsure, select the lower of the two levels you are considering.</t>
  </si>
  <si>
    <t>This assessment is best conducted as a facilitated group exercise with the CIO, CFO, PMO lead, and at least two business unit managers present.</t>
  </si>
  <si>
    <t>Assessment Question</t>
  </si>
  <si>
    <t>Your Assessment</t>
  </si>
  <si>
    <t>Guidance</t>
  </si>
  <si>
    <t>Has a Total Cost of Ownership (TCO) baseline been established comparing the new ERP to the legacy environment?</t>
  </si>
  <si>
    <t>L1: No baseline exists | L2: Captured at go-live only | L3: Annual TCO comparison maintained | L4: Quarterly TCO tracking with variance reporting | L5: FinOps-driven continuous financial optimisation</t>
  </si>
  <si>
    <t>Are infrastructure and licensing cost savings from the ERP tracked and reported to the executive?</t>
  </si>
  <si>
    <t>L1: Not tracked | L2: Captured at project close | L3: Included in benefits register | L4: Reported to board quarterly | L5: Part of continuous financial review cadence</t>
  </si>
  <si>
    <t>Is the ROI of the ERP investment calculated and reported on a regular basis?</t>
  </si>
  <si>
    <t>L1: No ROI calculation | L2: Calculated at go-live | L3: Annual calculation | L4: Quarterly with hard/soft split | L5: Continuous with AI-enhanced analytics</t>
  </si>
  <si>
    <t>Are process baselines (e.g. cycle times, FTE effort) established before each ERP release?</t>
  </si>
  <si>
    <t>L1: No baselines | L2: Some baselines at first go-live | L3: Baselines before each release | L4: Baselines inform change management targets | L5: Automated baseline capture embedded in PDCA</t>
  </si>
  <si>
    <t>Are FTE savings or reallocation outcomes tracked and reported after deployment?</t>
  </si>
  <si>
    <t>L1: Not tracked | L2: Noted in project close | L3: Tracked in benefits register | L4: Reported to executive with actuals vs targets | L5: Self-updating via system analytics</t>
  </si>
  <si>
    <t>Are operational whiteboard sessions conducted with business managers before each ERP phase?</t>
  </si>
  <si>
    <t>L1: No sessions | L2: Ad hoc if time permits | L3: Sessions occur for most releases | L4: Structured sessions for every phase with benefits register update | L5: BAU activity with continuous improvement agenda</t>
  </si>
  <si>
    <t>Are customer satisfaction metrics (e.g. NPS, complaint volumes, request misrouting rates) tracked as ERP benefits?</t>
  </si>
  <si>
    <t>L1: Not tracked | L2: Measured at go-live only | L3: Included in benefits register | L4: Reported to executive as primary benefit metric | L5: Longitudinal tracking with Voice of Customer integration</t>
  </si>
  <si>
    <t>Is the channel shift from in-person/phone to digital services measured and attributed to the ERP program?</t>
  </si>
  <si>
    <t>L1: Not measured | L2: Basic volume tracking | L3: Channel shift metric in benefits register | L4: Quantified and reported with cost savings | L5: Continuous optimisation based on real-time usage data</t>
  </si>
  <si>
    <t>Is customer experience design (including for digitally disadvantaged residents) embedded in ERP release planning?</t>
  </si>
  <si>
    <t>L1: Not considered | L2: Considered post go-live | L3: CX principles documented and applied | L4: CX team embedded in program | L5: Empathetic design is standard practice for all releases</t>
  </si>
  <si>
    <t>Is a legacy application decommissioning register maintained and progress tracked?</t>
  </si>
  <si>
    <t>L1: No register | L2: Noted at project close | L3: Tracked in benefits register | L4: Reported to board with targets | L5: Automated tracking with zero-legacy-debt target</t>
  </si>
  <si>
    <t>Is a formal 'adopt, don't adapt' customisation policy in place and enforced?</t>
  </si>
  <si>
    <t>L1: No policy | L2: Policy exists but not enforced | L3: Policy enforced with a formal exception process | L4: Policy is organisational culture; shadow systems are eliminated | L5: Platform thinking is default; no customisation requests proceed</t>
  </si>
  <si>
    <t>Is the council's technical debt level tracked and reported as an ERP benefit metric?</t>
  </si>
  <si>
    <t>L1: Not tracked | L2: Noted qualitatively | L3: Technical debt reduction in benefits register | L4: Quantified and reported quarterly | L5: Continuously managed through CDT; approaches zero</t>
  </si>
  <si>
    <t>Are ERP-related audit findings tracked year-on-year and reported as a governance benefit?</t>
  </si>
  <si>
    <t>L1: Findings addressed reactively | L2: Tracked post go-live | L3: Year-on-year comparison in benefits register | L4: Reported to board with reduction targets | L5: Automated tracking; findings approach zero</t>
  </si>
  <si>
    <t>Is the accuracy of mandatory regulatory reporting (DLG, ABS, NLGDC) measured and attributed to the ERP?</t>
  </si>
  <si>
    <t>L1: Not measured | L2: Improved accuracy noted | L3: Accuracy metrics in benefits register | L4: Automated reporting with accuracy targets | L5: Continuous compliance monitoring embedded</t>
  </si>
  <si>
    <t>Has the security posture improvement from migrating to SaaS been quantified and reported?</t>
  </si>
  <si>
    <t>L1: Not measured | L2: Noted in project close | L3: Annual security posture benchmark | L4: Independent QA includes security assessment | L5: Continuous monitoring; risk posture continuously improving</t>
  </si>
  <si>
    <t>Is staff digital literacy assessed and tracked as an ERP program benefit?</t>
  </si>
  <si>
    <t>L1: Not assessed | L2: Informal feedback only | L3: Annual digital literacy assessment | L4: Linked to training investment and change program | L5: Continuous learning metrics embedded in BAU</t>
  </si>
  <si>
    <t>Is data quality measured and reported as a strategic benefit of the ERP investment?</t>
  </si>
  <si>
    <t>L1: Not measured | L2: Issues noted post go-live | L3: Data quality program in place with targets | L4: Data quality underpins AI readiness reporting | L5: Clean data is default; AI features leverage it automatically</t>
  </si>
  <si>
    <t>Is the time required to produce key management reports measured before and after ERP deployment?</t>
  </si>
  <si>
    <t>L1: Not measured | L2: Improvement noted qualitatively | L3: Time-to-report tracked in benefits register | L4: Reported as a hard operational benefit | L5: Reports are near-real-time; manual production is eliminated</t>
  </si>
  <si>
    <t>IBRS Value Realisation Maturity Model — Assessment Results</t>
  </si>
  <si>
    <t>Domain Maturity Scores</t>
  </si>
  <si>
    <t>Average Score (1-5)</t>
  </si>
  <si>
    <t>Maturity Level</t>
  </si>
  <si>
    <t>Weight (%)</t>
  </si>
  <si>
    <t>Weighted Score</t>
  </si>
  <si>
    <t>OVERALL MATURITY</t>
  </si>
  <si>
    <t>Domain Maturity Profile</t>
  </si>
  <si>
    <t>Interpretation Guide</t>
  </si>
  <si>
    <t>Score Range</t>
  </si>
  <si>
    <t>Overall Level</t>
  </si>
  <si>
    <t>What It Means</t>
  </si>
  <si>
    <t>Priority Actions</t>
  </si>
  <si>
    <t>1.0 - 1.4</t>
  </si>
  <si>
    <t>At the initial stage. Immediate action needed to establish basic processes and benefit ownership.</t>
  </si>
  <si>
    <t>Designate benefit owners. Create a basic register. Establish 2-3 go-live metrics.</t>
  </si>
  <si>
    <t>1.5 - 2.4</t>
  </si>
  <si>
    <t>Some foundations in place but significant gaps remain. Benefits tracking stops at project close.</t>
  </si>
  <si>
    <t>Establish bi-annual review cadence. Embed a change/benefits coordinator. Start Customer domain metrics.</t>
  </si>
  <si>
    <t>2.5 - 3.4</t>
  </si>
  <si>
    <t>Established processes in place. Focus on integration, measurement cadence, and executive engagement.</t>
  </si>
  <si>
    <t>Merge benefits and change management. Introduce whiteboard session process. Produce quarterly board report.</t>
  </si>
  <si>
    <t>3.5 - 4.4</t>
  </si>
  <si>
    <t>Well-managed benefits program. Focus on continuous improvement, automation, and BAU transition.</t>
  </si>
  <si>
    <t>Transition register to Business Improvement function. Establish vendor feature review cadence.</t>
  </si>
  <si>
    <t>4.5 - 5.0</t>
  </si>
  <si>
    <t>Leading practice. Benefits tracking is BAU. AI value arriving through SaaS update cycle.</t>
  </si>
  <si>
    <t>Maintain excellence. Continue AI capability assessment. Share learnings with the sector.</t>
  </si>
  <si>
    <t>Note: Domain weights in Column D are editable. Default is equal weighting (16.7% each). Adjust to reflect your council's strategic priorities. Weights must sum to 100%.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</si>
</sst>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5">
    <font>
      <sz val="11"/>
      <color theme="1"/>
      <name val="Calibri"/>
      <scheme val="minor"/>
    </font>
    <font>
      <sz val="11"/>
      <color theme="1"/>
      <name val="Calibri"/>
      <scheme val="minor"/>
    </font>
    <font>
      <b/>
      <sz val="16"/>
      <color rgb="FFFFFFFF"/>
      <name val="Calibri"/>
    </font>
    <font>
      <sz val="11"/>
      <name val="Calibri"/>
    </font>
    <font>
      <b/>
      <sz val="11"/>
      <color rgb="FF000000"/>
      <name val="Calibri"/>
    </font>
    <font>
      <sz val="11"/>
      <color theme="1"/>
      <name val="Calibri"/>
    </font>
    <font>
      <b/>
      <sz val="13"/>
      <color rgb="FFFFFFFF"/>
      <name val="Calibri"/>
    </font>
    <font>
      <sz val="10"/>
      <color rgb="FF000000"/>
      <name val="Calibri"/>
    </font>
    <font>
      <b/>
      <sz val="11"/>
      <color rgb="FFFFFFFF"/>
      <name val="Calibri"/>
    </font>
    <font>
      <b/>
      <sz val="10"/>
      <color rgb="FF000000"/>
      <name val="Calibri"/>
    </font>
    <font>
      <sz val="9"/>
      <color rgb="FF000000"/>
      <name val="Calibri"/>
    </font>
    <font>
      <b/>
      <sz val="10"/>
      <color rgb="FFFFFFFF"/>
      <name val="Calibri"/>
    </font>
    <font>
      <b/>
      <sz val="12"/>
      <color rgb="FFFFFFFF"/>
      <name val="Calibri"/>
    </font>
    <font>
      <b/>
      <sz val="13"/>
      <color rgb="FF1B3A5C"/>
      <name val="Calibri"/>
    </font>
    <font>
      <sz val="9"/>
      <color rgb="FF666666"/>
      <name val="Calibri"/>
    </font>
  </fonts>
  <fills count="7">
    <fill>
      <patternFill patternType="none"/>
    </fill>
    <fill>
      <patternFill patternType="gray125"/>
    </fill>
    <fill>
      <patternFill patternType="solid">
        <fgColor rgb="FF1B3A5C"/>
        <bgColor rgb="FF1B3A5C"/>
      </patternFill>
    </fill>
    <fill>
      <patternFill patternType="solid">
        <fgColor rgb="FFE8EEF4"/>
        <bgColor rgb="FFE8EEF4"/>
      </patternFill>
    </fill>
    <fill>
      <patternFill patternType="solid">
        <fgColor rgb="FFFFFFFF"/>
        <bgColor rgb="FFFFFFFF"/>
      </patternFill>
    </fill>
    <fill>
      <patternFill patternType="solid">
        <fgColor rgb="FFFFF9C4"/>
        <bgColor rgb="FFFFF9C4"/>
      </patternFill>
    </fill>
    <fill>
      <patternFill patternType="solid">
        <fgColor rgb="FFF7F9FB"/>
        <bgColor rgb="FFF7F9FB"/>
      </patternFill>
    </fill>
  </fills>
  <borders count="6">
    <border>
      <left/>
      <right/>
      <top/>
      <bottom/>
      <diagonal/>
    </border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/>
      <top style="thin">
        <color rgb="FFCCCCCC"/>
      </top>
      <bottom style="thin">
        <color rgb="FFCCCCCC"/>
      </bottom>
      <diagonal/>
    </border>
    <border>
      <left/>
      <right/>
      <top style="thin">
        <color rgb="FFCCCCCC"/>
      </top>
      <bottom style="thin">
        <color rgb="FFCCCCCC"/>
      </bottom>
      <diagonal/>
    </border>
    <border>
      <left/>
      <right style="thin">
        <color rgb="FFCCCCCC"/>
      </right>
      <top style="thin">
        <color rgb="FFCCCCCC"/>
      </top>
      <bottom style="thin">
        <color rgb="FFCCCCCC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4" fillId="0" borderId="0" xfId="0" applyFont="1"/>
    <xf numFmtId="0" fontId="5" fillId="0" borderId="2" xfId="0" applyFont="1" applyBorder="1"/>
    <xf numFmtId="0" fontId="8" fillId="2" borderId="2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left" vertical="top" wrapText="1"/>
    </xf>
    <xf numFmtId="0" fontId="9" fillId="5" borderId="2" xfId="0" applyFont="1" applyFill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left" vertical="top" wrapText="1"/>
    </xf>
    <xf numFmtId="0" fontId="7" fillId="6" borderId="2" xfId="0" applyFont="1" applyFill="1" applyBorder="1" applyAlignment="1">
      <alignment horizontal="left" vertical="top" wrapText="1"/>
    </xf>
    <xf numFmtId="0" fontId="10" fillId="6" borderId="2" xfId="0" applyFont="1" applyFill="1" applyBorder="1" applyAlignment="1">
      <alignment horizontal="left" vertical="top" wrapText="1"/>
    </xf>
    <xf numFmtId="0" fontId="11" fillId="2" borderId="2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left" vertical="top" wrapText="1"/>
    </xf>
    <xf numFmtId="164" fontId="4" fillId="4" borderId="2" xfId="0" applyNumberFormat="1" applyFont="1" applyFill="1" applyBorder="1" applyAlignment="1">
      <alignment horizontal="center" vertical="center" wrapText="1"/>
    </xf>
    <xf numFmtId="164" fontId="7" fillId="5" borderId="2" xfId="0" applyNumberFormat="1" applyFont="1" applyFill="1" applyBorder="1" applyAlignment="1">
      <alignment horizontal="center" vertical="center" wrapText="1"/>
    </xf>
    <xf numFmtId="2" fontId="7" fillId="4" borderId="2" xfId="0" applyNumberFormat="1" applyFont="1" applyFill="1" applyBorder="1" applyAlignment="1">
      <alignment horizontal="center" vertical="center" wrapText="1"/>
    </xf>
    <xf numFmtId="0" fontId="9" fillId="6" borderId="2" xfId="0" applyFont="1" applyFill="1" applyBorder="1" applyAlignment="1">
      <alignment horizontal="left" vertical="top" wrapText="1"/>
    </xf>
    <xf numFmtId="164" fontId="4" fillId="6" borderId="2" xfId="0" applyNumberFormat="1" applyFont="1" applyFill="1" applyBorder="1" applyAlignment="1">
      <alignment horizontal="center" vertical="center" wrapText="1"/>
    </xf>
    <xf numFmtId="2" fontId="7" fillId="6" borderId="2" xfId="0" applyNumberFormat="1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left" vertical="top" wrapText="1"/>
    </xf>
    <xf numFmtId="2" fontId="12" fillId="2" borderId="2" xfId="0" applyNumberFormat="1" applyFont="1" applyFill="1" applyBorder="1" applyAlignment="1">
      <alignment horizontal="center" vertical="center" wrapText="1"/>
    </xf>
    <xf numFmtId="164" fontId="8" fillId="2" borderId="2" xfId="0" applyNumberFormat="1" applyFont="1" applyFill="1" applyBorder="1" applyAlignment="1">
      <alignment horizontal="center" vertical="center" wrapText="1"/>
    </xf>
    <xf numFmtId="2" fontId="8" fillId="2" borderId="2" xfId="0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1" fillId="2" borderId="2" xfId="0" applyFont="1" applyFill="1" applyBorder="1" applyAlignment="1">
      <alignment horizontal="left" vertical="top" wrapText="1"/>
    </xf>
    <xf numFmtId="0" fontId="8" fillId="2" borderId="3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/>
    <xf numFmtId="0" fontId="6" fillId="2" borderId="1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left" vertical="top" wrapText="1"/>
    </xf>
    <xf numFmtId="0" fontId="5" fillId="0" borderId="0" xfId="0" applyFont="1" applyAlignment="1"/>
    <xf numFmtId="0" fontId="0" fillId="0" borderId="0" xfId="0" applyAlignment="1"/>
    <xf numFmtId="0" fontId="3" fillId="0" borderId="4" xfId="0" applyFont="1" applyBorder="1" applyAlignment="1"/>
    <xf numFmtId="0" fontId="3" fillId="0" borderId="5" xfId="0" applyFont="1" applyBorder="1" applyAlignment="1"/>
    <xf numFmtId="0" fontId="6" fillId="2" borderId="1" xfId="0" applyFont="1" applyFill="1" applyBorder="1" applyAlignment="1"/>
    <xf numFmtId="0" fontId="14" fillId="3" borderId="1" xfId="0" applyFont="1" applyFill="1" applyBorder="1" applyAlignment="1">
      <alignment horizontal="left" vertical="top" wrapText="1"/>
    </xf>
  </cellXfs>
  <cellStyles count="1">
    <cellStyle name="Normal" xfId="0" builtinId="0"/>
  </cellStyles>
  <dxfs count="5">
    <dxf>
      <fill>
        <patternFill patternType="solid">
          <fgColor rgb="FFABEBC6"/>
          <bgColor rgb="FFABEBC6"/>
        </patternFill>
      </fill>
    </dxf>
    <dxf>
      <fill>
        <patternFill patternType="solid">
          <fgColor rgb="FFD5F5E3"/>
          <bgColor rgb="FFD5F5E3"/>
        </patternFill>
      </fill>
    </dxf>
    <dxf>
      <fill>
        <patternFill patternType="solid">
          <fgColor rgb="FFFEF9E7"/>
          <bgColor rgb="FFFEF9E7"/>
        </patternFill>
      </fill>
    </dxf>
    <dxf>
      <fill>
        <patternFill patternType="solid">
          <fgColor rgb="FFFDEBD0"/>
          <bgColor rgb="FFFDEBD0"/>
        </patternFill>
      </fill>
    </dxf>
    <dxf>
      <fill>
        <patternFill patternType="solid">
          <fgColor rgb="FFFADBD8"/>
          <bgColor rgb="FFFADBD8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5" Type="http://schemas.openxmlformats.org/officeDocument/2006/relationships/customXml" Target="../customXml/item4.xml"/><Relationship Id="rId10" Type="http://schemas.openxmlformats.org/officeDocument/2006/relationships/sharedStrings" Target="sharedStrings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b="1" i="0">
                <a:solidFill>
                  <a:srgbClr val="757575"/>
                </a:solidFill>
                <a:latin typeface="+mn-lt"/>
              </a:defRPr>
            </a:pPr>
            <a:r>
              <a:rPr b="1" i="0">
                <a:solidFill>
                  <a:srgbClr val="757575"/>
                </a:solidFill>
                <a:latin typeface="+mn-lt"/>
              </a:rPr>
              <a:t>Domain Maturity Profile</a:t>
            </a:r>
          </a:p>
        </c:rich>
      </c:tx>
      <c:overlay val="0"/>
    </c:title>
    <c:autoTitleDeleted val="0"/>
    <c:plotArea>
      <c:layout/>
      <c:barChart>
        <c:barDir val="bar"/>
        <c:grouping val="clustered"/>
        <c:varyColors val="1"/>
        <c:ser>
          <c:idx val="0"/>
          <c:order val="0"/>
          <c:tx>
            <c:v>Average Score (1-5)</c:v>
          </c:tx>
          <c:spPr>
            <a:solidFill>
              <a:srgbClr val="1B3A5C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Results!$A$4:$A$9</c:f>
              <c:strCache>
                <c:ptCount val="6"/>
                <c:pt idx="0">
                  <c:v>Financial</c:v>
                </c:pt>
                <c:pt idx="1">
                  <c:v>Operational</c:v>
                </c:pt>
                <c:pt idx="2">
                  <c:v>Customer &amp; Community</c:v>
                </c:pt>
                <c:pt idx="3">
                  <c:v>Technology</c:v>
                </c:pt>
                <c:pt idx="4">
                  <c:v>Risk &amp; Compliance</c:v>
                </c:pt>
                <c:pt idx="5">
                  <c:v>Capability</c:v>
                </c:pt>
              </c:strCache>
            </c:strRef>
          </c:cat>
          <c:val>
            <c:numRef>
              <c:f>Results!$B$4:$B$9</c:f>
              <c:numCache>
                <c:formatCode>0.0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5F4B-4E3A-9C51-9D18F1650F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02822435"/>
        <c:axId val="792717053"/>
      </c:barChart>
      <c:catAx>
        <c:axId val="1802822435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1" i="0">
                    <a:solidFill>
                      <a:srgbClr val="000000"/>
                    </a:solidFill>
                    <a:latin typeface="+mn-lt"/>
                  </a:defRPr>
                </a:pPr>
                <a:r>
                  <a:rPr b="1" i="0">
                    <a:solidFill>
                      <a:srgbClr val="000000"/>
                    </a:solidFill>
                    <a:latin typeface="+mn-lt"/>
                  </a:rPr>
                  <a:t>Domain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792717053"/>
        <c:crosses val="autoZero"/>
        <c:auto val="1"/>
        <c:lblAlgn val="ctr"/>
        <c:lblOffset val="100"/>
        <c:noMultiLvlLbl val="1"/>
      </c:catAx>
      <c:valAx>
        <c:axId val="792717053"/>
        <c:scaling>
          <c:orientation val="minMax"/>
          <c:max val="5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1" i="0">
                    <a:solidFill>
                      <a:srgbClr val="000000"/>
                    </a:solidFill>
                    <a:latin typeface="+mn-lt"/>
                  </a:defRPr>
                </a:pPr>
                <a:r>
                  <a:rPr b="1" i="0">
                    <a:solidFill>
                      <a:srgbClr val="000000"/>
                    </a:solidFill>
                    <a:latin typeface="+mn-lt"/>
                  </a:rPr>
                  <a:t>Maturity Level (1-5)</a:t>
                </a:r>
              </a:p>
            </c:rich>
          </c:tx>
          <c:overlay val="0"/>
        </c:title>
        <c:numFmt formatCode="0.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802822435"/>
        <c:crosses val="max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14</xdr:row>
      <xdr:rowOff>0</xdr:rowOff>
    </xdr:from>
    <xdr:ext cx="6477000" cy="4314825"/>
    <xdr:graphicFrame macro="">
      <xdr:nvGraphicFramePr>
        <xdr:cNvPr id="1740586182" name="Chart 1">
          <a:extLst>
            <a:ext uri="{FF2B5EF4-FFF2-40B4-BE49-F238E27FC236}">
              <a16:creationId xmlns:a16="http://schemas.microsoft.com/office/drawing/2014/main" id="{00000000-0008-0000-0200-0000C63CBF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000"/>
  <sheetViews>
    <sheetView tabSelected="1" workbookViewId="0"/>
  </sheetViews>
  <sheetFormatPr defaultColWidth="14.42578125" defaultRowHeight="15" customHeight="1"/>
  <cols>
    <col min="1" max="26" width="8.7109375" customWidth="1"/>
  </cols>
  <sheetData>
    <row r="1" spans="1:5" ht="14.25" customHeight="1">
      <c r="A1" s="1" t="s">
        <v>0</v>
      </c>
      <c r="B1" s="1" t="s">
        <v>1</v>
      </c>
      <c r="D1" s="1" t="s">
        <v>2</v>
      </c>
      <c r="E1" s="1" t="s">
        <v>3</v>
      </c>
    </row>
    <row r="2" spans="1:5" ht="14.25" customHeight="1">
      <c r="A2" s="1" t="s">
        <v>4</v>
      </c>
      <c r="B2" s="1">
        <v>1</v>
      </c>
      <c r="D2" s="1" t="s">
        <v>5</v>
      </c>
      <c r="E2" s="1" t="s">
        <v>6</v>
      </c>
    </row>
    <row r="3" spans="1:5" ht="14.25" customHeight="1">
      <c r="A3" s="1" t="s">
        <v>7</v>
      </c>
      <c r="B3" s="1">
        <v>2</v>
      </c>
      <c r="D3" s="1" t="s">
        <v>8</v>
      </c>
      <c r="E3" s="1" t="s">
        <v>9</v>
      </c>
    </row>
    <row r="4" spans="1:5" ht="14.25" customHeight="1">
      <c r="A4" s="1" t="s">
        <v>10</v>
      </c>
      <c r="B4" s="1">
        <v>3</v>
      </c>
      <c r="D4" s="1" t="s">
        <v>11</v>
      </c>
      <c r="E4" s="1" t="s">
        <v>12</v>
      </c>
    </row>
    <row r="5" spans="1:5" ht="14.25" customHeight="1">
      <c r="A5" s="1" t="s">
        <v>13</v>
      </c>
      <c r="B5" s="1">
        <v>4</v>
      </c>
      <c r="D5" s="1" t="s">
        <v>14</v>
      </c>
      <c r="E5" s="1" t="s">
        <v>15</v>
      </c>
    </row>
    <row r="6" spans="1:5" ht="14.25" customHeight="1">
      <c r="A6" s="1" t="s">
        <v>16</v>
      </c>
      <c r="B6" s="1">
        <v>5</v>
      </c>
      <c r="D6" s="1" t="s">
        <v>17</v>
      </c>
      <c r="E6" s="1" t="s">
        <v>18</v>
      </c>
    </row>
    <row r="7" spans="1:5" ht="14.25" customHeight="1">
      <c r="D7" s="1" t="s">
        <v>19</v>
      </c>
      <c r="E7" s="1" t="s">
        <v>20</v>
      </c>
    </row>
    <row r="8" spans="1:5" ht="14.25" customHeight="1"/>
    <row r="9" spans="1:5" ht="14.25" customHeight="1"/>
    <row r="10" spans="1:5" ht="14.25" customHeight="1"/>
    <row r="11" spans="1:5" ht="14.25" customHeight="1"/>
    <row r="12" spans="1:5" ht="14.25" customHeight="1"/>
    <row r="13" spans="1:5" ht="14.25" customHeight="1"/>
    <row r="14" spans="1:5" ht="14.25" customHeight="1"/>
    <row r="15" spans="1:5" ht="14.25" customHeight="1"/>
    <row r="16" spans="1:5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5" right="0.75" top="1" bottom="1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000"/>
  <sheetViews>
    <sheetView showGridLines="0" workbookViewId="0"/>
  </sheetViews>
  <sheetFormatPr defaultColWidth="14.42578125" defaultRowHeight="15" customHeight="1"/>
  <cols>
    <col min="1" max="1" width="22" customWidth="1"/>
    <col min="2" max="2" width="45" customWidth="1"/>
    <col min="3" max="3" width="22" customWidth="1"/>
    <col min="4" max="4" width="50" customWidth="1"/>
    <col min="5" max="26" width="8.7109375" customWidth="1"/>
  </cols>
  <sheetData>
    <row r="1" spans="1:4" ht="30" customHeight="1">
      <c r="A1" s="25" t="s">
        <v>21</v>
      </c>
      <c r="B1" s="26"/>
      <c r="C1" s="26"/>
      <c r="D1" s="26"/>
    </row>
    <row r="2" spans="1:4" ht="14.25" customHeight="1">
      <c r="A2" s="2" t="s">
        <v>22</v>
      </c>
      <c r="B2" s="3"/>
    </row>
    <row r="3" spans="1:4" ht="14.25" customHeight="1">
      <c r="A3" s="2" t="s">
        <v>23</v>
      </c>
      <c r="B3" s="3"/>
    </row>
    <row r="4" spans="1:4" ht="14.25" customHeight="1">
      <c r="A4" s="2" t="s">
        <v>24</v>
      </c>
      <c r="B4" s="3"/>
    </row>
    <row r="5" spans="1:4" ht="7.5" customHeight="1"/>
    <row r="6" spans="1:4" ht="21.75" customHeight="1">
      <c r="A6" s="27" t="s">
        <v>25</v>
      </c>
      <c r="B6" s="26"/>
      <c r="C6" s="26"/>
      <c r="D6" s="26"/>
    </row>
    <row r="7" spans="1:4" ht="30" customHeight="1">
      <c r="A7" s="28" t="s">
        <v>26</v>
      </c>
      <c r="B7" s="26"/>
      <c r="C7" s="26"/>
      <c r="D7" s="26"/>
    </row>
    <row r="8" spans="1:4" ht="30" customHeight="1">
      <c r="A8" s="28" t="s">
        <v>27</v>
      </c>
      <c r="B8" s="26"/>
      <c r="C8" s="26"/>
      <c r="D8" s="26"/>
    </row>
    <row r="9" spans="1:4" ht="30" customHeight="1">
      <c r="A9" s="28" t="s">
        <v>28</v>
      </c>
      <c r="B9" s="26"/>
      <c r="C9" s="26"/>
      <c r="D9" s="26"/>
    </row>
    <row r="10" spans="1:4" ht="7.5" customHeight="1"/>
    <row r="11" spans="1:4" ht="14.25" customHeight="1">
      <c r="A11" s="29"/>
      <c r="B11" s="30"/>
      <c r="C11" s="30"/>
      <c r="D11" s="30"/>
    </row>
    <row r="12" spans="1:4" ht="19.5" customHeight="1">
      <c r="A12" s="4" t="s">
        <v>2</v>
      </c>
      <c r="B12" s="4" t="s">
        <v>29</v>
      </c>
      <c r="C12" s="4" t="s">
        <v>30</v>
      </c>
      <c r="D12" s="4" t="s">
        <v>31</v>
      </c>
    </row>
    <row r="13" spans="1:4" ht="19.5" customHeight="1">
      <c r="A13" s="24" t="s">
        <v>5</v>
      </c>
      <c r="B13" s="31"/>
      <c r="C13" s="31"/>
      <c r="D13" s="32"/>
    </row>
    <row r="14" spans="1:4" ht="48" customHeight="1">
      <c r="A14" s="5" t="s">
        <v>5</v>
      </c>
      <c r="B14" s="5" t="s">
        <v>32</v>
      </c>
      <c r="C14" s="6"/>
      <c r="D14" s="7" t="s">
        <v>33</v>
      </c>
    </row>
    <row r="15" spans="1:4" ht="48" customHeight="1">
      <c r="A15" s="8"/>
      <c r="B15" s="8" t="s">
        <v>34</v>
      </c>
      <c r="C15" s="6"/>
      <c r="D15" s="9" t="s">
        <v>35</v>
      </c>
    </row>
    <row r="16" spans="1:4" ht="48" customHeight="1">
      <c r="A16" s="5"/>
      <c r="B16" s="5" t="s">
        <v>36</v>
      </c>
      <c r="C16" s="6"/>
      <c r="D16" s="7" t="s">
        <v>37</v>
      </c>
    </row>
    <row r="17" spans="1:4" ht="14.25" customHeight="1"/>
    <row r="18" spans="1:4" ht="19.5" customHeight="1">
      <c r="A18" s="24" t="s">
        <v>8</v>
      </c>
      <c r="B18" s="31"/>
      <c r="C18" s="31"/>
      <c r="D18" s="32"/>
    </row>
    <row r="19" spans="1:4" ht="48" customHeight="1">
      <c r="A19" s="8" t="s">
        <v>8</v>
      </c>
      <c r="B19" s="8" t="s">
        <v>38</v>
      </c>
      <c r="C19" s="6"/>
      <c r="D19" s="9" t="s">
        <v>39</v>
      </c>
    </row>
    <row r="20" spans="1:4" ht="48" customHeight="1">
      <c r="A20" s="5"/>
      <c r="B20" s="5" t="s">
        <v>40</v>
      </c>
      <c r="C20" s="6"/>
      <c r="D20" s="7" t="s">
        <v>41</v>
      </c>
    </row>
    <row r="21" spans="1:4" ht="48" customHeight="1">
      <c r="A21" s="8"/>
      <c r="B21" s="8" t="s">
        <v>42</v>
      </c>
      <c r="C21" s="6"/>
      <c r="D21" s="9" t="s">
        <v>43</v>
      </c>
    </row>
    <row r="22" spans="1:4" ht="14.25" customHeight="1"/>
    <row r="23" spans="1:4" ht="19.5" customHeight="1">
      <c r="A23" s="24" t="s">
        <v>11</v>
      </c>
      <c r="B23" s="31"/>
      <c r="C23" s="31"/>
      <c r="D23" s="32"/>
    </row>
    <row r="24" spans="1:4" ht="48" customHeight="1">
      <c r="A24" s="5" t="s">
        <v>11</v>
      </c>
      <c r="B24" s="5" t="s">
        <v>44</v>
      </c>
      <c r="C24" s="6"/>
      <c r="D24" s="7" t="s">
        <v>45</v>
      </c>
    </row>
    <row r="25" spans="1:4" ht="48" customHeight="1">
      <c r="A25" s="8"/>
      <c r="B25" s="8" t="s">
        <v>46</v>
      </c>
      <c r="C25" s="6"/>
      <c r="D25" s="9" t="s">
        <v>47</v>
      </c>
    </row>
    <row r="26" spans="1:4" ht="48" customHeight="1">
      <c r="A26" s="5"/>
      <c r="B26" s="5" t="s">
        <v>48</v>
      </c>
      <c r="C26" s="6"/>
      <c r="D26" s="7" t="s">
        <v>49</v>
      </c>
    </row>
    <row r="27" spans="1:4" ht="14.25" customHeight="1"/>
    <row r="28" spans="1:4" ht="19.5" customHeight="1">
      <c r="A28" s="24" t="s">
        <v>14</v>
      </c>
      <c r="B28" s="31"/>
      <c r="C28" s="31"/>
      <c r="D28" s="32"/>
    </row>
    <row r="29" spans="1:4" ht="48" customHeight="1">
      <c r="A29" s="8" t="s">
        <v>14</v>
      </c>
      <c r="B29" s="8" t="s">
        <v>50</v>
      </c>
      <c r="C29" s="6"/>
      <c r="D29" s="9" t="s">
        <v>51</v>
      </c>
    </row>
    <row r="30" spans="1:4" ht="48" customHeight="1">
      <c r="A30" s="5"/>
      <c r="B30" s="5" t="s">
        <v>52</v>
      </c>
      <c r="C30" s="6"/>
      <c r="D30" s="7" t="s">
        <v>53</v>
      </c>
    </row>
    <row r="31" spans="1:4" ht="48" customHeight="1">
      <c r="A31" s="8"/>
      <c r="B31" s="8" t="s">
        <v>54</v>
      </c>
      <c r="C31" s="6"/>
      <c r="D31" s="9" t="s">
        <v>55</v>
      </c>
    </row>
    <row r="32" spans="1:4" ht="14.25" customHeight="1"/>
    <row r="33" spans="1:4" ht="19.5" customHeight="1">
      <c r="A33" s="24" t="s">
        <v>17</v>
      </c>
      <c r="B33" s="31"/>
      <c r="C33" s="31"/>
      <c r="D33" s="32"/>
    </row>
    <row r="34" spans="1:4" ht="48" customHeight="1">
      <c r="A34" s="5" t="s">
        <v>17</v>
      </c>
      <c r="B34" s="5" t="s">
        <v>56</v>
      </c>
      <c r="C34" s="6"/>
      <c r="D34" s="7" t="s">
        <v>57</v>
      </c>
    </row>
    <row r="35" spans="1:4" ht="48" customHeight="1">
      <c r="A35" s="8"/>
      <c r="B35" s="8" t="s">
        <v>58</v>
      </c>
      <c r="C35" s="6"/>
      <c r="D35" s="9" t="s">
        <v>59</v>
      </c>
    </row>
    <row r="36" spans="1:4" ht="48" customHeight="1">
      <c r="A36" s="5"/>
      <c r="B36" s="5" t="s">
        <v>60</v>
      </c>
      <c r="C36" s="6"/>
      <c r="D36" s="7" t="s">
        <v>61</v>
      </c>
    </row>
    <row r="37" spans="1:4" ht="14.25" customHeight="1"/>
    <row r="38" spans="1:4" ht="19.5" customHeight="1">
      <c r="A38" s="24" t="s">
        <v>19</v>
      </c>
      <c r="B38" s="31"/>
      <c r="C38" s="31"/>
      <c r="D38" s="32"/>
    </row>
    <row r="39" spans="1:4" ht="48" customHeight="1">
      <c r="A39" s="8" t="s">
        <v>19</v>
      </c>
      <c r="B39" s="8" t="s">
        <v>62</v>
      </c>
      <c r="C39" s="6"/>
      <c r="D39" s="9" t="s">
        <v>63</v>
      </c>
    </row>
    <row r="40" spans="1:4" ht="48" customHeight="1">
      <c r="A40" s="5"/>
      <c r="B40" s="5" t="s">
        <v>64</v>
      </c>
      <c r="C40" s="6"/>
      <c r="D40" s="7" t="s">
        <v>65</v>
      </c>
    </row>
    <row r="41" spans="1:4" ht="48" customHeight="1">
      <c r="A41" s="8"/>
      <c r="B41" s="8" t="s">
        <v>66</v>
      </c>
      <c r="C41" s="6"/>
      <c r="D41" s="9" t="s">
        <v>67</v>
      </c>
    </row>
    <row r="42" spans="1:4" ht="14.25" customHeight="1"/>
    <row r="43" spans="1:4" ht="14.25" customHeight="1"/>
    <row r="44" spans="1:4" ht="14.25" customHeight="1"/>
    <row r="45" spans="1:4" ht="14.25" customHeight="1"/>
    <row r="46" spans="1:4" ht="14.25" customHeight="1"/>
    <row r="47" spans="1:4" ht="14.25" customHeight="1"/>
    <row r="48" spans="1:4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2">
    <mergeCell ref="A18:D18"/>
    <mergeCell ref="A23:D23"/>
    <mergeCell ref="A28:D28"/>
    <mergeCell ref="A33:D33"/>
    <mergeCell ref="A38:D38"/>
    <mergeCell ref="A11:D11"/>
    <mergeCell ref="A13:D13"/>
    <mergeCell ref="A1:D1"/>
    <mergeCell ref="A6:D6"/>
    <mergeCell ref="A7:D7"/>
    <mergeCell ref="A8:D8"/>
    <mergeCell ref="A9:D9"/>
  </mergeCells>
  <pageMargins left="0.75" right="0.75" top="1" bottom="1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xr:uid="{00000000-0002-0000-0100-000000000000}">
          <x14:formula1>
            <xm:f>Config!$A$2:$A$6</xm:f>
          </x14:formula1>
          <xm:sqref>C14:C16 C19:C21 C24:C26 C29:C31 C34:C36 C39:C41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000"/>
  <sheetViews>
    <sheetView showGridLines="0" workbookViewId="0"/>
  </sheetViews>
  <sheetFormatPr defaultColWidth="14.42578125" defaultRowHeight="15" customHeight="1"/>
  <cols>
    <col min="1" max="1" width="25" customWidth="1"/>
    <col min="2" max="2" width="18" customWidth="1"/>
    <col min="3" max="3" width="28" customWidth="1"/>
    <col min="4" max="4" width="12" customWidth="1"/>
    <col min="5" max="5" width="14" customWidth="1"/>
    <col min="6" max="26" width="8.7109375" customWidth="1"/>
  </cols>
  <sheetData>
    <row r="1" spans="1:5" ht="30" customHeight="1">
      <c r="A1" s="25" t="s">
        <v>68</v>
      </c>
      <c r="B1" s="26"/>
      <c r="C1" s="26"/>
      <c r="D1" s="26"/>
      <c r="E1" s="26"/>
    </row>
    <row r="2" spans="1:5" ht="21.75" customHeight="1">
      <c r="A2" s="27" t="s">
        <v>69</v>
      </c>
      <c r="B2" s="26"/>
      <c r="C2" s="26"/>
      <c r="D2" s="26"/>
      <c r="E2" s="26"/>
    </row>
    <row r="3" spans="1:5" ht="21.75" customHeight="1">
      <c r="A3" s="10" t="s">
        <v>2</v>
      </c>
      <c r="B3" s="10" t="s">
        <v>70</v>
      </c>
      <c r="C3" s="10" t="s">
        <v>71</v>
      </c>
      <c r="D3" s="10" t="s">
        <v>72</v>
      </c>
      <c r="E3" s="10" t="s">
        <v>73</v>
      </c>
    </row>
    <row r="4" spans="1:5" ht="18" customHeight="1">
      <c r="A4" s="11" t="s">
        <v>5</v>
      </c>
      <c r="B4" s="12">
        <f>IFERROR(AVERAGE(IFERROR(MATCH(Assessment!C14,Config!$A$2:$A$6,0),0),IFERROR(MATCH(Assessment!C15,Config!$A$2:$A$6,0),0),IFERROR(MATCH(Assessment!C16,Config!$A$2:$A$6,0),0)),"")</f>
        <v>0</v>
      </c>
      <c r="C4" s="5" t="str">
        <f t="array" ref="C4:C5">IFERROR(INDEX(Config!$A$2:$A$6,ROUND(B4,0)),"")</f>
        <v>Level 1: Ad Hoc</v>
      </c>
      <c r="D4" s="13">
        <v>16.7</v>
      </c>
      <c r="E4" s="14">
        <f t="shared" ref="E4:E9" si="0">IFERROR(B4*D4/100,"")</f>
        <v>0</v>
      </c>
    </row>
    <row r="5" spans="1:5" ht="18" customHeight="1">
      <c r="A5" s="15" t="s">
        <v>8</v>
      </c>
      <c r="B5" s="16">
        <f>IFERROR(AVERAGE(IFERROR(MATCH(Assessment!C19,Config!$A$2:$A$6,0),0),IFERROR(MATCH(Assessment!C20,Config!$A$2:$A$6,0),0),IFERROR(MATCH(Assessment!C21,Config!$A$2:$A$6,0),0)),"")</f>
        <v>0</v>
      </c>
      <c r="C5" s="8" t="str">
        <v>Level 2: Project-Based</v>
      </c>
      <c r="D5" s="13">
        <v>16.7</v>
      </c>
      <c r="E5" s="17">
        <f t="shared" si="0"/>
        <v>0</v>
      </c>
    </row>
    <row r="6" spans="1:5" ht="18" customHeight="1">
      <c r="A6" s="11" t="s">
        <v>11</v>
      </c>
      <c r="B6" s="12">
        <f>IFERROR(AVERAGE(IFERROR(MATCH(Assessment!C24,Config!$A$2:$A$6,0),0),IFERROR(MATCH(Assessment!C25,Config!$A$2:$A$6,0),0),IFERROR(MATCH(Assessment!C26,Config!$A$2:$A$6,0),0)),"")</f>
        <v>0</v>
      </c>
      <c r="C6" s="5" t="str">
        <f t="array" ref="C6:C7">IFERROR(INDEX(Config!$A$2:$A$6,ROUND(B6,0)),"")</f>
        <v>Level 1: Ad Hoc</v>
      </c>
      <c r="D6" s="13">
        <v>16.7</v>
      </c>
      <c r="E6" s="14">
        <f t="shared" si="0"/>
        <v>0</v>
      </c>
    </row>
    <row r="7" spans="1:5" ht="18" customHeight="1">
      <c r="A7" s="15" t="s">
        <v>14</v>
      </c>
      <c r="B7" s="16">
        <f>IFERROR(AVERAGE(IFERROR(MATCH(Assessment!C29,Config!$A$2:$A$6,0),0),IFERROR(MATCH(Assessment!C30,Config!$A$2:$A$6,0),0),IFERROR(MATCH(Assessment!C31,Config!$A$2:$A$6,0),0)),"")</f>
        <v>0</v>
      </c>
      <c r="C7" s="8" t="str">
        <v>Level 2: Project-Based</v>
      </c>
      <c r="D7" s="13">
        <v>16.7</v>
      </c>
      <c r="E7" s="17">
        <f t="shared" si="0"/>
        <v>0</v>
      </c>
    </row>
    <row r="8" spans="1:5" ht="18" customHeight="1">
      <c r="A8" s="11" t="s">
        <v>17</v>
      </c>
      <c r="B8" s="12">
        <f>IFERROR(AVERAGE(IFERROR(MATCH(Assessment!C34,Config!$A$2:$A$6,0),0),IFERROR(MATCH(Assessment!C35,Config!$A$2:$A$6,0),0),IFERROR(MATCH(Assessment!C36,Config!$A$2:$A$6,0),0)),"")</f>
        <v>0</v>
      </c>
      <c r="C8" s="5" t="str">
        <f t="array" ref="C8:C9">IFERROR(INDEX(Config!$A$2:$A$6,ROUND(B8,0)),"")</f>
        <v>Level 1: Ad Hoc</v>
      </c>
      <c r="D8" s="13">
        <v>16.7</v>
      </c>
      <c r="E8" s="14">
        <f t="shared" si="0"/>
        <v>0</v>
      </c>
    </row>
    <row r="9" spans="1:5" ht="18" customHeight="1">
      <c r="A9" s="15" t="s">
        <v>19</v>
      </c>
      <c r="B9" s="16">
        <f>IFERROR(AVERAGE(IFERROR(MATCH(Assessment!C39,Config!$A$2:$A$6,0),0),IFERROR(MATCH(Assessment!C40,Config!$A$2:$A$6,0),0),IFERROR(MATCH(Assessment!C41,Config!$A$2:$A$6,0),0)),"")</f>
        <v>0</v>
      </c>
      <c r="C9" s="8" t="str">
        <v>Level 2: Project-Based</v>
      </c>
      <c r="D9" s="13">
        <v>16.7</v>
      </c>
      <c r="E9" s="17">
        <f t="shared" si="0"/>
        <v>0</v>
      </c>
    </row>
    <row r="10" spans="1:5" ht="14.25" customHeight="1">
      <c r="C10" s="1"/>
    </row>
    <row r="11" spans="1:5" ht="21.75" customHeight="1">
      <c r="A11" s="18" t="s">
        <v>74</v>
      </c>
      <c r="B11" s="19">
        <f>IFERROR(SUMPRODUCT(B4:B9,D4:D9)/SUM(D4:D9),"")</f>
        <v>0</v>
      </c>
      <c r="C11" s="18" t="str">
        <f t="array" ref="C11:C15">IFERROR(INDEX(Config!$A$2:$A$6,ROUND(B11,0)),"")</f>
        <v>Level 1: Ad Hoc</v>
      </c>
      <c r="D11" s="20">
        <f t="shared" ref="D11:E11" si="1">SUM(D4:D9)</f>
        <v>100.2</v>
      </c>
      <c r="E11" s="21">
        <f t="shared" si="1"/>
        <v>0</v>
      </c>
    </row>
    <row r="12" spans="1:5" ht="14.25" customHeight="1">
      <c r="C12" s="1" t="str">
        <v>Level 2: Project-Based</v>
      </c>
    </row>
    <row r="13" spans="1:5" ht="14.25" customHeight="1">
      <c r="C13" s="1" t="str">
        <v>Level 3: Managed</v>
      </c>
    </row>
    <row r="14" spans="1:5" ht="21.75" customHeight="1">
      <c r="A14" s="22" t="s">
        <v>75</v>
      </c>
      <c r="C14" s="1" t="str">
        <v>Level 4: Programmatic</v>
      </c>
    </row>
    <row r="15" spans="1:5" ht="14.25" customHeight="1">
      <c r="C15" s="1" t="str">
        <v>Level 5: Continuous Value Realisation</v>
      </c>
    </row>
    <row r="16" spans="1:5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spans="1:5" ht="14.25" customHeight="1"/>
    <row r="34" spans="1:5" ht="14.25" customHeight="1"/>
    <row r="35" spans="1:5" ht="14.25" customHeight="1"/>
    <row r="36" spans="1:5" ht="21.75" customHeight="1">
      <c r="A36" s="33" t="s">
        <v>76</v>
      </c>
      <c r="B36" s="26"/>
      <c r="C36" s="26"/>
      <c r="D36" s="26"/>
      <c r="E36" s="26"/>
    </row>
    <row r="37" spans="1:5" ht="18" customHeight="1">
      <c r="A37" s="23" t="s">
        <v>77</v>
      </c>
      <c r="B37" s="23" t="s">
        <v>78</v>
      </c>
      <c r="C37" s="23" t="s">
        <v>79</v>
      </c>
      <c r="D37" s="23" t="s">
        <v>80</v>
      </c>
    </row>
    <row r="38" spans="1:5" ht="39.75" customHeight="1">
      <c r="A38" s="8" t="s">
        <v>81</v>
      </c>
      <c r="B38" s="8" t="s">
        <v>4</v>
      </c>
      <c r="C38" s="8" t="s">
        <v>82</v>
      </c>
      <c r="D38" s="8" t="s">
        <v>83</v>
      </c>
    </row>
    <row r="39" spans="1:5" ht="39.75" customHeight="1">
      <c r="A39" s="5" t="s">
        <v>84</v>
      </c>
      <c r="B39" s="5" t="s">
        <v>7</v>
      </c>
      <c r="C39" s="5" t="s">
        <v>85</v>
      </c>
      <c r="D39" s="5" t="s">
        <v>86</v>
      </c>
    </row>
    <row r="40" spans="1:5" ht="39.75" customHeight="1">
      <c r="A40" s="8" t="s">
        <v>87</v>
      </c>
      <c r="B40" s="8" t="s">
        <v>10</v>
      </c>
      <c r="C40" s="8" t="s">
        <v>88</v>
      </c>
      <c r="D40" s="8" t="s">
        <v>89</v>
      </c>
    </row>
    <row r="41" spans="1:5" ht="39.75" customHeight="1">
      <c r="A41" s="5" t="s">
        <v>90</v>
      </c>
      <c r="B41" s="5" t="s">
        <v>13</v>
      </c>
      <c r="C41" s="5" t="s">
        <v>91</v>
      </c>
      <c r="D41" s="5" t="s">
        <v>92</v>
      </c>
    </row>
    <row r="42" spans="1:5" ht="39.75" customHeight="1">
      <c r="A42" s="8" t="s">
        <v>93</v>
      </c>
      <c r="B42" s="8" t="s">
        <v>16</v>
      </c>
      <c r="C42" s="8" t="s">
        <v>94</v>
      </c>
      <c r="D42" s="8" t="s">
        <v>95</v>
      </c>
    </row>
    <row r="43" spans="1:5" ht="14.25" customHeight="1"/>
    <row r="44" spans="1:5" ht="14.25" customHeight="1"/>
    <row r="45" spans="1:5" ht="36" customHeight="1">
      <c r="A45" s="34" t="s">
        <v>96</v>
      </c>
      <c r="B45" s="26"/>
      <c r="C45" s="26"/>
      <c r="D45" s="26"/>
      <c r="E45" s="26"/>
    </row>
    <row r="46" spans="1:5" ht="14.25" customHeight="1"/>
    <row r="47" spans="1:5" ht="14.25" customHeight="1"/>
    <row r="48" spans="1:5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4">
    <mergeCell ref="A1:E1"/>
    <mergeCell ref="A2:E2"/>
    <mergeCell ref="A36:E36"/>
    <mergeCell ref="A45:E45"/>
  </mergeCells>
  <conditionalFormatting sqref="B4:B9">
    <cfRule type="cellIs" dxfId="4" priority="1" operator="between">
      <formula>1</formula>
      <formula>1.49</formula>
    </cfRule>
  </conditionalFormatting>
  <conditionalFormatting sqref="B4:B9">
    <cfRule type="cellIs" dxfId="3" priority="2" operator="between">
      <formula>1.5</formula>
      <formula>2.49</formula>
    </cfRule>
  </conditionalFormatting>
  <conditionalFormatting sqref="B4:B9">
    <cfRule type="cellIs" dxfId="2" priority="3" operator="between">
      <formula>2.5</formula>
      <formula>3.49</formula>
    </cfRule>
  </conditionalFormatting>
  <conditionalFormatting sqref="B4:B9">
    <cfRule type="cellIs" dxfId="1" priority="4" operator="between">
      <formula>3.5</formula>
      <formula>4.49</formula>
    </cfRule>
  </conditionalFormatting>
  <conditionalFormatting sqref="B4:B9">
    <cfRule type="cellIs" dxfId="0" priority="5" operator="between">
      <formula>4.5</formula>
      <formula>5</formula>
    </cfRule>
  </conditionalFormatting>
  <pageMargins left="0.75" right="0.75" top="1" bottom="1" header="0" footer="0"/>
  <pageSetup orientation="landscape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FE00DA68102D04A866857524EE22646" ma:contentTypeVersion="5032" ma:contentTypeDescription="Create a new document." ma:contentTypeScope="" ma:versionID="0f67fe48cea4b088acb1747e21feab67">
  <xsd:schema xmlns:xsd="http://www.w3.org/2001/XMLSchema" xmlns:xs="http://www.w3.org/2001/XMLSchema" xmlns:p="http://schemas.microsoft.com/office/2006/metadata/properties" xmlns:ns2="4f480823-94df-41eb-bdc4-a2b1967230b4" xmlns:ns3="646082fa-c5d0-4c2f-99f6-a11e9b747004" xmlns:ns4="c7b1dbda-4b52-4694-b7dd-34f5e489cc21" targetNamespace="http://schemas.microsoft.com/office/2006/metadata/properties" ma:root="true" ma:fieldsID="a4b889881fa765d60f179d7a9494993f" ns2:_="" ns3:_="" ns4:_="">
    <xsd:import namespace="4f480823-94df-41eb-bdc4-a2b1967230b4"/>
    <xsd:import namespace="646082fa-c5d0-4c2f-99f6-a11e9b747004"/>
    <xsd:import namespace="c7b1dbda-4b52-4694-b7dd-34f5e489cc21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igrationWizId" minOccurs="0"/>
                <xsd:element ref="ns3:MigrationWizIdPermissions" minOccurs="0"/>
                <xsd:element ref="ns3:MigrationWizIdPermissionLevels" minOccurs="0"/>
                <xsd:element ref="ns3:MigrationWizIdDocumentLibraryPermissions" minOccurs="0"/>
                <xsd:element ref="ns3:MigrationWizIdSecurityGroup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2:SharedWithUsers" minOccurs="0"/>
                <xsd:element ref="ns2:SharedWithDetails" minOccurs="0"/>
                <xsd:element ref="ns3:GoogleID" minOccurs="0"/>
                <xsd:element ref="ns3:MediaLengthInSeconds" minOccurs="0"/>
                <xsd:element ref="ns3:lcf76f155ced4ddcb4097134ff3c332f" minOccurs="0"/>
                <xsd:element ref="ns4:TaxCatchAll" minOccurs="0"/>
                <xsd:element ref="ns3:MediaServiceSearchProperties" minOccurs="0"/>
                <xsd:element ref="ns3:MediaServiceObjectDetectorVersion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480823-94df-41eb-bdc4-a2b1967230b4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2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6082fa-c5d0-4c2f-99f6-a11e9b747004" elementFormDefault="qualified">
    <xsd:import namespace="http://schemas.microsoft.com/office/2006/documentManagement/types"/>
    <xsd:import namespace="http://schemas.microsoft.com/office/infopath/2007/PartnerControls"/>
    <xsd:element name="MigrationWizId" ma:index="11" nillable="true" ma:displayName="MigrationWizId" ma:internalName="MigrationWizId">
      <xsd:simpleType>
        <xsd:restriction base="dms:Text"/>
      </xsd:simpleType>
    </xsd:element>
    <xsd:element name="MigrationWizIdPermissions" ma:index="12" nillable="true" ma:displayName="MigrationWizIdPermissions" ma:internalName="MigrationWizIdPermissions">
      <xsd:simpleType>
        <xsd:restriction base="dms:Text"/>
      </xsd:simpleType>
    </xsd:element>
    <xsd:element name="MigrationWizIdPermissionLevels" ma:index="13" nillable="true" ma:displayName="MigrationWizIdPermissionLevels" ma:internalName="MigrationWizIdPermissionLevels">
      <xsd:simpleType>
        <xsd:restriction base="dms:Text"/>
      </xsd:simpleType>
    </xsd:element>
    <xsd:element name="MigrationWizIdDocumentLibraryPermissions" ma:index="14" nillable="true" ma:displayName="MigrationWizIdDocumentLibraryPermissions" ma:internalName="MigrationWizIdDocumentLibraryPermissions">
      <xsd:simpleType>
        <xsd:restriction base="dms:Text"/>
      </xsd:simpleType>
    </xsd:element>
    <xsd:element name="MigrationWizIdSecurityGroups" ma:index="15" nillable="true" ma:displayName="MigrationWizIdSecurityGroups" ma:internalName="MigrationWizIdSecurityGroups">
      <xsd:simpleType>
        <xsd:restriction base="dms:Text"/>
      </xsd:simpleType>
    </xsd:element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21" nillable="true" ma:displayName="Tags" ma:internalName="MediaServiceAutoTags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5" nillable="true" ma:displayName="Location" ma:internalName="MediaServiceLocation" ma:readOnly="true">
      <xsd:simpleType>
        <xsd:restriction base="dms:Text"/>
      </xsd:simpleType>
    </xsd:element>
    <xsd:element name="GoogleID" ma:index="28" nillable="true" ma:displayName="GoogleID" ma:internalName="GoogleID">
      <xsd:simpleType>
        <xsd:restriction base="dms:Text"/>
      </xsd:simpleType>
    </xsd:element>
    <xsd:element name="MediaLengthInSeconds" ma:index="2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31" nillable="true" ma:taxonomy="true" ma:internalName="lcf76f155ced4ddcb4097134ff3c332f" ma:taxonomyFieldName="MediaServiceImageTags" ma:displayName="Image Tags" ma:readOnly="false" ma:fieldId="{5cf76f15-5ced-4ddc-b409-7134ff3c332f}" ma:taxonomyMulti="true" ma:sspId="b6aa66de-ef41-4d2c-b5c6-9a425342653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3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3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BillingMetadata" ma:index="3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b1dbda-4b52-4694-b7dd-34f5e489cc21" elementFormDefault="qualified">
    <xsd:import namespace="http://schemas.microsoft.com/office/2006/documentManagement/types"/>
    <xsd:import namespace="http://schemas.microsoft.com/office/infopath/2007/PartnerControls"/>
    <xsd:element name="TaxCatchAll" ma:index="32" nillable="true" ma:displayName="Taxonomy Catch All Column" ma:hidden="true" ma:list="{0AED27AF-4FE9-4981-90ED-3B8B4990EED6}" ma:internalName="TaxCatchAll" ma:showField="CatchAllData" ma:web="{4f480823-94df-41eb-bdc4-a2b1967230b4}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igrationWizIdPermissionLevels xmlns="646082fa-c5d0-4c2f-99f6-a11e9b747004" xsi:nil="true"/>
    <lcf76f155ced4ddcb4097134ff3c332f xmlns="646082fa-c5d0-4c2f-99f6-a11e9b747004">
      <Terms xmlns="http://schemas.microsoft.com/office/infopath/2007/PartnerControls"/>
    </lcf76f155ced4ddcb4097134ff3c332f>
    <GoogleID xmlns="646082fa-c5d0-4c2f-99f6-a11e9b747004" xsi:nil="true"/>
    <TaxCatchAll xmlns="c7b1dbda-4b52-4694-b7dd-34f5e489cc21" xsi:nil="true"/>
    <MigrationWizIdDocumentLibraryPermissions xmlns="646082fa-c5d0-4c2f-99f6-a11e9b747004" xsi:nil="true"/>
    <MigrationWizIdSecurityGroups xmlns="646082fa-c5d0-4c2f-99f6-a11e9b747004" xsi:nil="true"/>
    <MigrationWizIdPermissions xmlns="646082fa-c5d0-4c2f-99f6-a11e9b747004" xsi:nil="true"/>
    <MigrationWizId xmlns="646082fa-c5d0-4c2f-99f6-a11e9b747004" xsi:nil="true"/>
    <_dlc_DocId xmlns="4f480823-94df-41eb-bdc4-a2b1967230b4">RTQSFMSYYRFA-997452279-36639</_dlc_DocId>
    <_dlc_DocIdUrl xmlns="4f480823-94df-41eb-bdc4-a2b1967230b4">
      <Url>https://technologyonecorp365.sharepoint.com/sites/Marketing/_layouts/15/DocIdRedir.aspx?ID=RTQSFMSYYRFA-997452279-36639</Url>
      <Description>RTQSFMSYYRFA-997452279-36639</Description>
    </_dlc_DocIdUrl>
  </documentManagement>
</p:properties>
</file>

<file path=customXml/itemProps1.xml><?xml version="1.0" encoding="utf-8"?>
<ds:datastoreItem xmlns:ds="http://schemas.openxmlformats.org/officeDocument/2006/customXml" ds:itemID="{6F973026-2E44-4BE9-BC10-9ECCFE55A7CB}"/>
</file>

<file path=customXml/itemProps2.xml><?xml version="1.0" encoding="utf-8"?>
<ds:datastoreItem xmlns:ds="http://schemas.openxmlformats.org/officeDocument/2006/customXml" ds:itemID="{1CB38B76-7EFB-40C3-8CAA-D555AF4030A7}"/>
</file>

<file path=customXml/itemProps3.xml><?xml version="1.0" encoding="utf-8"?>
<ds:datastoreItem xmlns:ds="http://schemas.openxmlformats.org/officeDocument/2006/customXml" ds:itemID="{EBF7E3BC-237E-44C0-8710-CEEAF8B23789}"/>
</file>

<file path=customXml/itemProps4.xml><?xml version="1.0" encoding="utf-8"?>
<ds:datastoreItem xmlns:ds="http://schemas.openxmlformats.org/officeDocument/2006/customXml" ds:itemID="{39795C0E-EB9B-4A1B-9115-1246CE4B58F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>X</cp:lastModifiedBy>
  <cp:revision/>
  <dcterms:created xsi:type="dcterms:W3CDTF">2026-04-27T05:56:30Z</dcterms:created>
  <dcterms:modified xsi:type="dcterms:W3CDTF">2026-07-08T02:51:29Z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0x0101005FE00DA68102D04A866857524EE22646</vt:lpwstr>
  </property>
  <property fmtid="{D5CDD505-2E9C-101B-9397-08002B2CF9AE}" pid="3" name="_dlc_DocIdItemGuid">
    <vt:lpwstr>1b8c7c95-0f62-48c1-a870-01a2a4db2fdb</vt:lpwstr>
  </property>
  <property fmtid="{D5CDD505-2E9C-101B-9397-08002B2CF9AE}" pid="4" name="MediaServiceImageTags">
    <vt:lpwstr/>
  </property>
</Properties>
</file>